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174" i="1"/>
  <c r="L173"/>
  <c r="J173"/>
  <c r="I173"/>
  <c r="H173"/>
  <c r="G173"/>
  <c r="F173"/>
  <c r="B164"/>
  <c r="A164"/>
  <c r="L163"/>
  <c r="L174" s="1"/>
  <c r="J163"/>
  <c r="J174" s="1"/>
  <c r="I163"/>
  <c r="I174" s="1"/>
  <c r="H163"/>
  <c r="H174" s="1"/>
  <c r="G163"/>
  <c r="G174" s="1"/>
  <c r="F163"/>
  <c r="A157"/>
  <c r="L156"/>
  <c r="J156"/>
  <c r="I156"/>
  <c r="H156"/>
  <c r="G156"/>
  <c r="F156"/>
  <c r="B147"/>
  <c r="A147"/>
  <c r="L146"/>
  <c r="J146"/>
  <c r="J157" s="1"/>
  <c r="I146"/>
  <c r="I157" s="1"/>
  <c r="H146"/>
  <c r="H157" s="1"/>
  <c r="G146"/>
  <c r="G157" s="1"/>
  <c r="F146"/>
  <c r="F157" s="1"/>
  <c r="A140"/>
  <c r="L139"/>
  <c r="J139"/>
  <c r="I139"/>
  <c r="H139"/>
  <c r="G139"/>
  <c r="F139"/>
  <c r="B130"/>
  <c r="A130"/>
  <c r="L129"/>
  <c r="L140" s="1"/>
  <c r="J129"/>
  <c r="J140" s="1"/>
  <c r="I140"/>
  <c r="H129"/>
  <c r="H140" s="1"/>
  <c r="G129"/>
  <c r="G140" s="1"/>
  <c r="F129"/>
  <c r="F140" s="1"/>
  <c r="A123"/>
  <c r="L122"/>
  <c r="J122"/>
  <c r="I122"/>
  <c r="H122"/>
  <c r="G122"/>
  <c r="F122"/>
  <c r="B113"/>
  <c r="A113"/>
  <c r="L112"/>
  <c r="L123" s="1"/>
  <c r="J112"/>
  <c r="J123" s="1"/>
  <c r="I112"/>
  <c r="I123" s="1"/>
  <c r="H112"/>
  <c r="H123" s="1"/>
  <c r="G112"/>
  <c r="G123" s="1"/>
  <c r="F112"/>
  <c r="F123" s="1"/>
  <c r="L157" l="1"/>
  <c r="L105"/>
  <c r="J105"/>
  <c r="I105"/>
  <c r="H105"/>
  <c r="G105"/>
  <c r="F105"/>
  <c r="B96"/>
  <c r="A96"/>
  <c r="L95"/>
  <c r="J95"/>
  <c r="I95"/>
  <c r="H95"/>
  <c r="G95"/>
  <c r="F95"/>
  <c r="B89"/>
  <c r="A89"/>
  <c r="L88"/>
  <c r="J88"/>
  <c r="I88"/>
  <c r="H88"/>
  <c r="G88"/>
  <c r="F88"/>
  <c r="B79"/>
  <c r="A79"/>
  <c r="L78"/>
  <c r="L89" s="1"/>
  <c r="J78"/>
  <c r="J89" s="1"/>
  <c r="I78"/>
  <c r="I89" s="1"/>
  <c r="H78"/>
  <c r="G78"/>
  <c r="G89" s="1"/>
  <c r="F78"/>
  <c r="F89" s="1"/>
  <c r="B72"/>
  <c r="A72"/>
  <c r="L71"/>
  <c r="J71"/>
  <c r="I71"/>
  <c r="H71"/>
  <c r="G71"/>
  <c r="F71"/>
  <c r="B62"/>
  <c r="A62"/>
  <c r="L61"/>
  <c r="L72" s="1"/>
  <c r="J61"/>
  <c r="J72" s="1"/>
  <c r="I61"/>
  <c r="I72" s="1"/>
  <c r="H61"/>
  <c r="H72" s="1"/>
  <c r="G61"/>
  <c r="G72" s="1"/>
  <c r="F61"/>
  <c r="F72" s="1"/>
  <c r="B55"/>
  <c r="A55"/>
  <c r="L54"/>
  <c r="J54"/>
  <c r="I54"/>
  <c r="H54"/>
  <c r="G54"/>
  <c r="F54"/>
  <c r="B45"/>
  <c r="A45"/>
  <c r="L44"/>
  <c r="J44"/>
  <c r="J55" s="1"/>
  <c r="I44"/>
  <c r="I55" s="1"/>
  <c r="H44"/>
  <c r="H55" s="1"/>
  <c r="G44"/>
  <c r="G55" s="1"/>
  <c r="F44"/>
  <c r="B39"/>
  <c r="A39"/>
  <c r="L38"/>
  <c r="J38"/>
  <c r="I38"/>
  <c r="H38"/>
  <c r="G38"/>
  <c r="F38"/>
  <c r="B29"/>
  <c r="A29"/>
  <c r="L28"/>
  <c r="L39" s="1"/>
  <c r="J28"/>
  <c r="J39" s="1"/>
  <c r="I28"/>
  <c r="I39" s="1"/>
  <c r="H28"/>
  <c r="H39" s="1"/>
  <c r="G28"/>
  <c r="G39" s="1"/>
  <c r="F28"/>
  <c r="F39" s="1"/>
  <c r="L55" l="1"/>
  <c r="H89"/>
  <c r="F55"/>
  <c r="L11"/>
  <c r="G11"/>
  <c r="F11"/>
  <c r="A106" l="1"/>
  <c r="H106"/>
  <c r="F106"/>
  <c r="B22"/>
  <c r="A22"/>
  <c r="L21"/>
  <c r="J21"/>
  <c r="I21"/>
  <c r="H21"/>
  <c r="G21"/>
  <c r="F21"/>
  <c r="B12"/>
  <c r="A12"/>
  <c r="L22"/>
  <c r="J22"/>
  <c r="I22"/>
  <c r="F22"/>
  <c r="F175" s="1"/>
  <c r="L106" l="1"/>
  <c r="G106"/>
  <c r="J106"/>
  <c r="I106"/>
  <c r="H22"/>
  <c r="G22"/>
  <c r="L175" l="1"/>
  <c r="G175"/>
  <c r="H175"/>
  <c r="I175"/>
  <c r="J175"/>
</calcChain>
</file>

<file path=xl/sharedStrings.xml><?xml version="1.0" encoding="utf-8"?>
<sst xmlns="http://schemas.openxmlformats.org/spreadsheetml/2006/main" count="239" uniqueCount="74">
  <si>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</si>
  <si>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</si>
  <si>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</si>
  <si>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</si>
  <si>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</si>
  <si>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</si>
  <si>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</si>
  <si>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</si>
  <si>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</si>
  <si>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</si>
  <si>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</si>
  <si>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</si>
  <si>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</si>
  <si>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</si>
  <si>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</si>
  <si>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</si>
  <si>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</si>
  <si>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</si>
  <si>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</si>
  <si>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</si>
  <si>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</si>
  <si>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</si>
  <si>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</si>
  <si>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</si>
  <si>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</si>
  <si>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</si>
  <si>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</si>
  <si>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</si>
  <si>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</si>
  <si>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</si>
  <si>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</si>
  <si>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</si>
  <si>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</si>
  <si>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</si>
  <si>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</si>
  <si>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</si>
  <si>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</si>
  <si>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</si>
  <si>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</si>
  <si>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ПР</t>
  </si>
  <si>
    <t>фрукт</t>
  </si>
  <si>
    <t xml:space="preserve">  директор</t>
  </si>
  <si>
    <t>Каша вязкая молочная пшенная</t>
  </si>
  <si>
    <t>Салат из белокочанной капусты с зеленью</t>
  </si>
  <si>
    <t>243/759</t>
  </si>
  <si>
    <t>Бутерброд с повидлом</t>
  </si>
  <si>
    <t>Каша вязкая молочная из риса и пшена</t>
  </si>
  <si>
    <t>Кисель</t>
  </si>
  <si>
    <t>Макароны, запеченные с сыром</t>
  </si>
  <si>
    <t>Птица тушеная в томатном соусе, каша гречневая рассыпчатая</t>
  </si>
  <si>
    <t>Какао с молоком</t>
  </si>
  <si>
    <t>Хлеб пшеничный</t>
  </si>
  <si>
    <t>Бутерброд с сыром</t>
  </si>
  <si>
    <t>Чай с сахаром</t>
  </si>
  <si>
    <t>кондит.изд.</t>
  </si>
  <si>
    <t>Печенье</t>
  </si>
  <si>
    <t>Рис отварной с маслом сливочным, рыба запеченая под молочным соусом</t>
  </si>
  <si>
    <t>Чай с лимоном</t>
  </si>
  <si>
    <t>Макаронные изделия отварные с м/р, сосиски отварные с томатным соусом</t>
  </si>
  <si>
    <t xml:space="preserve">Яблоко </t>
  </si>
  <si>
    <t>Жаркое из птицы</t>
  </si>
  <si>
    <t>Компот из кураги</t>
  </si>
  <si>
    <t>Вафли</t>
  </si>
  <si>
    <t>конд.изд.</t>
  </si>
  <si>
    <t>Каша молочная геркулесовая с маслом сливочным</t>
  </si>
  <si>
    <t>Салат из белокочанной капусты с яблоком</t>
  </si>
  <si>
    <t>Компот из смеси сухофруктов</t>
  </si>
  <si>
    <t>Рагу овощное из птицы</t>
  </si>
  <si>
    <t>Салат из моркови (припущ.) и кураги</t>
  </si>
  <si>
    <t>Яблоко</t>
  </si>
  <si>
    <t>Каша гречневая рассыпчатая, котлеты из мяса с соусом</t>
  </si>
  <si>
    <t>Салат из редьки</t>
  </si>
  <si>
    <t>Потешкина Г.В.</t>
  </si>
  <si>
    <t>ГБОУ СОШ им.П.В.Кравцоса с.Старопохвистнево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</si>
</sst>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49" fontId="1" fillId="2" borderId="2" xfId="0" applyNumberFormat="1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23" xfId="0" applyFont="1" applyFill="1" applyBorder="1" applyAlignment="1" applyProtection="1">
      <alignment horizontal="left" wrapText="1"/>
      <protection locked="0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3" fillId="2" borderId="25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5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9" sqref="Q9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2" t="s">
        <v>73</v>
      </c>
      <c r="D1" s="53"/>
      <c r="E1" s="53"/>
      <c r="F1" s="12" t="s">
        <v>16</v>
      </c>
      <c r="G1" s="2" t="s">
        <v>17</v>
      </c>
      <c r="H1" s="54" t="s">
        <v>41</v>
      </c>
      <c r="I1" s="54"/>
      <c r="J1" s="54"/>
      <c r="K1" s="54"/>
    </row>
    <row r="2" spans="1:12" ht="17.399999999999999">
      <c r="A2" s="35" t="s">
        <v>6</v>
      </c>
      <c r="C2" s="2"/>
      <c r="G2" s="2" t="s">
        <v>18</v>
      </c>
      <c r="H2" s="55" t="s">
        <v>72</v>
      </c>
      <c r="I2" s="56"/>
      <c r="J2" s="56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>
        <v>0</v>
      </c>
    </row>
    <row r="7" spans="1:12" ht="14.4">
      <c r="A7" s="23"/>
      <c r="B7" s="15"/>
      <c r="C7" s="11"/>
      <c r="D7" s="7" t="s">
        <v>22</v>
      </c>
      <c r="E7" s="42" t="s">
        <v>50</v>
      </c>
      <c r="F7" s="43">
        <v>200</v>
      </c>
      <c r="G7" s="43">
        <v>4.08</v>
      </c>
      <c r="H7" s="43">
        <v>1.25</v>
      </c>
      <c r="I7" s="43">
        <v>17.579999999999998</v>
      </c>
      <c r="J7" s="43">
        <v>85.36</v>
      </c>
      <c r="K7" s="44">
        <v>382</v>
      </c>
      <c r="L7" s="43"/>
    </row>
    <row r="8" spans="1:12" ht="14.4">
      <c r="A8" s="23"/>
      <c r="B8" s="15"/>
      <c r="C8" s="11"/>
      <c r="D8" s="7" t="s">
        <v>23</v>
      </c>
      <c r="E8" s="42" t="s">
        <v>51</v>
      </c>
      <c r="F8" s="43">
        <v>40</v>
      </c>
      <c r="G8" s="43">
        <v>3.24</v>
      </c>
      <c r="H8" s="43">
        <v>0.4</v>
      </c>
      <c r="I8" s="43">
        <v>19.52</v>
      </c>
      <c r="J8" s="43">
        <v>118.49</v>
      </c>
      <c r="K8" s="44" t="s">
        <v>39</v>
      </c>
      <c r="L8" s="43"/>
    </row>
    <row r="9" spans="1:12" ht="14.4">
      <c r="A9" s="23"/>
      <c r="B9" s="15"/>
      <c r="C9" s="11"/>
      <c r="D9" s="6" t="s">
        <v>26</v>
      </c>
      <c r="E9" s="42" t="s">
        <v>52</v>
      </c>
      <c r="F9" s="43">
        <v>60</v>
      </c>
      <c r="G9" s="43">
        <v>3.65</v>
      </c>
      <c r="H9" s="43">
        <v>5.18</v>
      </c>
      <c r="I9" s="43">
        <v>9.69</v>
      </c>
      <c r="J9" s="43">
        <v>101.12</v>
      </c>
      <c r="K9" s="44">
        <v>3</v>
      </c>
      <c r="L9" s="43"/>
    </row>
    <row r="10" spans="1:12" ht="14.4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>
        <v>78.680000000000007</v>
      </c>
    </row>
    <row r="11" spans="1:12" ht="14.4">
      <c r="A11" s="24"/>
      <c r="B11" s="17"/>
      <c r="C11" s="8"/>
      <c r="D11" s="18" t="s">
        <v>33</v>
      </c>
      <c r="E11" s="9"/>
      <c r="F11" s="19">
        <f>SUM(F6:F10)</f>
        <v>505</v>
      </c>
      <c r="G11" s="19">
        <f>SUM(G6:G10)</f>
        <v>19.25</v>
      </c>
      <c r="H11" s="19">
        <v>20</v>
      </c>
      <c r="I11" s="19">
        <v>69</v>
      </c>
      <c r="J11" s="19">
        <v>588</v>
      </c>
      <c r="K11" s="25"/>
      <c r="L11" s="19">
        <f>SUM(L6:L10)</f>
        <v>78.680000000000007</v>
      </c>
    </row>
    <row r="12" spans="1:12" ht="14.4">
      <c r="A12" s="26">
        <f>A6</f>
        <v>1</v>
      </c>
      <c r="B12" s="13">
        <f>B6</f>
        <v>1</v>
      </c>
      <c r="C12" s="10" t="s">
        <v>25</v>
      </c>
      <c r="D12" s="7" t="s">
        <v>26</v>
      </c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3"/>
      <c r="B13" s="15"/>
      <c r="C13" s="11"/>
      <c r="D13" s="7" t="s">
        <v>27</v>
      </c>
      <c r="E13" s="42"/>
      <c r="F13" s="43"/>
      <c r="G13" s="43"/>
      <c r="H13" s="43"/>
      <c r="I13" s="43"/>
      <c r="J13" s="43"/>
      <c r="K13" s="44"/>
      <c r="L13" s="43"/>
    </row>
    <row r="14" spans="1:12" ht="14.4">
      <c r="A14" s="23"/>
      <c r="B14" s="15"/>
      <c r="C14" s="11"/>
      <c r="D14" s="7" t="s">
        <v>28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29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30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31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32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4"/>
      <c r="B21" s="17"/>
      <c r="C21" s="8"/>
      <c r="D21" s="18" t="s">
        <v>33</v>
      </c>
      <c r="E21" s="9"/>
      <c r="F21" s="19">
        <f>SUM(F12:F20)</f>
        <v>0</v>
      </c>
      <c r="G21" s="19">
        <f t="shared" ref="G21:J21" si="0">SUM(G12:G20)</f>
        <v>0</v>
      </c>
      <c r="H21" s="19">
        <f t="shared" si="0"/>
        <v>0</v>
      </c>
      <c r="I21" s="19">
        <f t="shared" si="0"/>
        <v>0</v>
      </c>
      <c r="J21" s="19">
        <f t="shared" si="0"/>
        <v>0</v>
      </c>
      <c r="K21" s="25"/>
      <c r="L21" s="19">
        <f t="shared" ref="L21" si="1">SUM(L12:L20)</f>
        <v>0</v>
      </c>
    </row>
    <row r="22" spans="1:12" ht="15" thickBot="1">
      <c r="A22" s="29">
        <f>A6</f>
        <v>1</v>
      </c>
      <c r="B22" s="30">
        <f>B6</f>
        <v>1</v>
      </c>
      <c r="C22" s="58" t="s">
        <v>4</v>
      </c>
      <c r="D22" s="59"/>
      <c r="E22" s="31"/>
      <c r="F22" s="32">
        <f>F11+F21</f>
        <v>505</v>
      </c>
      <c r="G22" s="32">
        <f t="shared" ref="G22:J22" si="2">G11+G21</f>
        <v>19.25</v>
      </c>
      <c r="H22" s="32">
        <f t="shared" si="2"/>
        <v>20</v>
      </c>
      <c r="I22" s="32">
        <f t="shared" si="2"/>
        <v>69</v>
      </c>
      <c r="J22" s="32">
        <f t="shared" si="2"/>
        <v>588</v>
      </c>
      <c r="K22" s="32"/>
      <c r="L22" s="32">
        <f t="shared" ref="L22" si="3">L11+L21</f>
        <v>78.680000000000007</v>
      </c>
    </row>
    <row r="23" spans="1:12" ht="26.4">
      <c r="A23" s="20">
        <v>1</v>
      </c>
      <c r="B23" s="21">
        <v>2</v>
      </c>
      <c r="C23" s="22" t="s">
        <v>20</v>
      </c>
      <c r="D23" s="5" t="s">
        <v>21</v>
      </c>
      <c r="E23" s="39" t="s">
        <v>49</v>
      </c>
      <c r="F23" s="40">
        <v>250</v>
      </c>
      <c r="G23" s="40">
        <v>11.94</v>
      </c>
      <c r="H23" s="40">
        <v>12.84</v>
      </c>
      <c r="I23" s="40">
        <v>29.11</v>
      </c>
      <c r="J23" s="40">
        <v>211.51</v>
      </c>
      <c r="K23" s="41">
        <v>290</v>
      </c>
      <c r="L23" s="40"/>
    </row>
    <row r="24" spans="1:12" ht="14.4">
      <c r="A24" s="23"/>
      <c r="B24" s="15"/>
      <c r="C24" s="11"/>
      <c r="D24" s="7" t="s">
        <v>22</v>
      </c>
      <c r="E24" s="42" t="s">
        <v>53</v>
      </c>
      <c r="F24" s="43">
        <v>200</v>
      </c>
      <c r="G24" s="43">
        <v>3.26</v>
      </c>
      <c r="H24" s="43">
        <v>1.25</v>
      </c>
      <c r="I24" s="43">
        <v>8.23</v>
      </c>
      <c r="J24" s="43">
        <v>106</v>
      </c>
      <c r="K24" s="44">
        <v>376</v>
      </c>
      <c r="L24" s="43"/>
    </row>
    <row r="25" spans="1:12" ht="14.4">
      <c r="A25" s="23"/>
      <c r="B25" s="15"/>
      <c r="C25" s="11"/>
      <c r="D25" s="7" t="s">
        <v>23</v>
      </c>
      <c r="E25" s="42" t="s">
        <v>51</v>
      </c>
      <c r="F25" s="43">
        <v>30</v>
      </c>
      <c r="G25" s="43">
        <v>2.4300000000000002</v>
      </c>
      <c r="H25" s="43">
        <v>0.3</v>
      </c>
      <c r="I25" s="43">
        <v>14.64</v>
      </c>
      <c r="J25" s="43">
        <v>81.02</v>
      </c>
      <c r="K25" s="44" t="s">
        <v>39</v>
      </c>
      <c r="L25" s="43"/>
    </row>
    <row r="26" spans="1:12" ht="19.5" customHeight="1">
      <c r="A26" s="23"/>
      <c r="B26" s="15"/>
      <c r="C26" s="11"/>
      <c r="D26" s="51" t="s">
        <v>54</v>
      </c>
      <c r="E26" s="42" t="s">
        <v>55</v>
      </c>
      <c r="F26" s="43">
        <v>60</v>
      </c>
      <c r="G26" s="43">
        <v>1.72</v>
      </c>
      <c r="H26" s="43">
        <v>5.36</v>
      </c>
      <c r="I26" s="43">
        <v>20.69</v>
      </c>
      <c r="J26" s="43">
        <v>188.97</v>
      </c>
      <c r="K26" s="44">
        <v>63</v>
      </c>
      <c r="L26" s="43"/>
    </row>
    <row r="27" spans="1:12" ht="14.4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>
        <v>78.680000000000007</v>
      </c>
    </row>
    <row r="28" spans="1:12" ht="14.4">
      <c r="A28" s="24"/>
      <c r="B28" s="17"/>
      <c r="C28" s="8"/>
      <c r="D28" s="18" t="s">
        <v>33</v>
      </c>
      <c r="E28" s="9"/>
      <c r="F28" s="19">
        <f>SUM(F23:F27)</f>
        <v>540</v>
      </c>
      <c r="G28" s="19">
        <f>SUM(G23:G27)</f>
        <v>19.349999999999998</v>
      </c>
      <c r="H28" s="19">
        <f>SUM(H23:H27)</f>
        <v>19.75</v>
      </c>
      <c r="I28" s="19">
        <f>SUM(I23:I27)</f>
        <v>72.67</v>
      </c>
      <c r="J28" s="19">
        <f>SUM(J23:J27)</f>
        <v>587.5</v>
      </c>
      <c r="K28" s="25"/>
      <c r="L28" s="19">
        <f>SUM(L23:L27)</f>
        <v>78.680000000000007</v>
      </c>
    </row>
    <row r="29" spans="1:12" ht="14.4">
      <c r="A29" s="26">
        <f>A23</f>
        <v>1</v>
      </c>
      <c r="B29" s="13">
        <f>B23</f>
        <v>2</v>
      </c>
      <c r="C29" s="10" t="s">
        <v>25</v>
      </c>
      <c r="D29" s="7" t="s">
        <v>26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23"/>
      <c r="B30" s="15"/>
      <c r="C30" s="11"/>
      <c r="D30" s="7" t="s">
        <v>27</v>
      </c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23"/>
      <c r="B31" s="15"/>
      <c r="C31" s="11"/>
      <c r="D31" s="7" t="s">
        <v>28</v>
      </c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23"/>
      <c r="B32" s="15"/>
      <c r="C32" s="11"/>
      <c r="D32" s="7" t="s">
        <v>29</v>
      </c>
      <c r="E32" s="42"/>
      <c r="F32" s="43"/>
      <c r="G32" s="43"/>
      <c r="H32" s="43"/>
      <c r="I32" s="43"/>
      <c r="J32" s="43"/>
      <c r="K32" s="44"/>
      <c r="L32" s="43"/>
    </row>
    <row r="33" spans="1:12" ht="14.4">
      <c r="A33" s="23"/>
      <c r="B33" s="15"/>
      <c r="C33" s="11"/>
      <c r="D33" s="7" t="s">
        <v>30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23"/>
      <c r="B34" s="15"/>
      <c r="C34" s="11"/>
      <c r="D34" s="7" t="s">
        <v>31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23"/>
      <c r="B35" s="15"/>
      <c r="C35" s="11"/>
      <c r="D35" s="7" t="s">
        <v>32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23"/>
      <c r="B36" s="15"/>
      <c r="C36" s="11"/>
      <c r="D36" s="6"/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23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24"/>
      <c r="B38" s="17"/>
      <c r="C38" s="8"/>
      <c r="D38" s="18" t="s">
        <v>33</v>
      </c>
      <c r="E38" s="9"/>
      <c r="F38" s="19">
        <f>SUM(F29:F37)</f>
        <v>0</v>
      </c>
      <c r="G38" s="19">
        <f t="shared" ref="G38:J38" si="4">SUM(G29:G37)</f>
        <v>0</v>
      </c>
      <c r="H38" s="19">
        <f t="shared" si="4"/>
        <v>0</v>
      </c>
      <c r="I38" s="19">
        <f t="shared" si="4"/>
        <v>0</v>
      </c>
      <c r="J38" s="19">
        <f t="shared" si="4"/>
        <v>0</v>
      </c>
      <c r="K38" s="25"/>
      <c r="L38" s="19">
        <f t="shared" ref="L38" si="5">SUM(L29:L37)</f>
        <v>0</v>
      </c>
    </row>
    <row r="39" spans="1:12" ht="15.75" customHeight="1" thickBot="1">
      <c r="A39" s="29">
        <f>A23</f>
        <v>1</v>
      </c>
      <c r="B39" s="30">
        <f>B23</f>
        <v>2</v>
      </c>
      <c r="C39" s="58" t="s">
        <v>4</v>
      </c>
      <c r="D39" s="59"/>
      <c r="E39" s="31"/>
      <c r="F39" s="32">
        <f>F28+F38</f>
        <v>540</v>
      </c>
      <c r="G39" s="32">
        <f t="shared" ref="G39:J39" si="6">G28+G38</f>
        <v>19.349999999999998</v>
      </c>
      <c r="H39" s="32">
        <f t="shared" si="6"/>
        <v>19.75</v>
      </c>
      <c r="I39" s="32">
        <f t="shared" si="6"/>
        <v>72.67</v>
      </c>
      <c r="J39" s="32">
        <f t="shared" si="6"/>
        <v>587.5</v>
      </c>
      <c r="K39" s="32"/>
      <c r="L39" s="32">
        <f t="shared" ref="L39" si="7">L28+L38</f>
        <v>78.680000000000007</v>
      </c>
    </row>
    <row r="40" spans="1:12" ht="26.4">
      <c r="A40" s="14">
        <v>1</v>
      </c>
      <c r="B40" s="15">
        <v>3</v>
      </c>
      <c r="C40" s="22" t="s">
        <v>20</v>
      </c>
      <c r="D40" s="5" t="s">
        <v>21</v>
      </c>
      <c r="E40" s="39" t="s">
        <v>56</v>
      </c>
      <c r="F40" s="40">
        <v>250</v>
      </c>
      <c r="G40" s="40">
        <v>15.28</v>
      </c>
      <c r="H40" s="40">
        <v>13.53</v>
      </c>
      <c r="I40" s="40">
        <v>46.35</v>
      </c>
      <c r="J40" s="40">
        <v>336.7</v>
      </c>
      <c r="K40" s="41">
        <v>233</v>
      </c>
      <c r="L40" s="40"/>
    </row>
    <row r="41" spans="1:12" ht="14.4">
      <c r="A41" s="14"/>
      <c r="B41" s="15"/>
      <c r="C41" s="11"/>
      <c r="D41" s="6" t="s">
        <v>26</v>
      </c>
      <c r="E41" s="42" t="s">
        <v>43</v>
      </c>
      <c r="F41" s="43">
        <v>60</v>
      </c>
      <c r="G41" s="43">
        <v>0.79</v>
      </c>
      <c r="H41" s="43">
        <v>1.95</v>
      </c>
      <c r="I41" s="43">
        <v>3.76</v>
      </c>
      <c r="J41" s="43">
        <v>51.49</v>
      </c>
      <c r="K41" s="44">
        <v>45</v>
      </c>
      <c r="L41" s="43"/>
    </row>
    <row r="42" spans="1:12" ht="14.4">
      <c r="A42" s="14"/>
      <c r="B42" s="15"/>
      <c r="C42" s="11"/>
      <c r="D42" s="7" t="s">
        <v>22</v>
      </c>
      <c r="E42" s="42" t="s">
        <v>57</v>
      </c>
      <c r="F42" s="43">
        <v>204</v>
      </c>
      <c r="G42" s="43">
        <v>0.13</v>
      </c>
      <c r="H42" s="43">
        <v>0.02</v>
      </c>
      <c r="I42" s="43">
        <v>15.2</v>
      </c>
      <c r="J42" s="43">
        <v>97</v>
      </c>
      <c r="K42" s="44">
        <v>377</v>
      </c>
      <c r="L42" s="43"/>
    </row>
    <row r="43" spans="1:12" ht="14.4">
      <c r="A43" s="14"/>
      <c r="B43" s="15"/>
      <c r="C43" s="11"/>
      <c r="D43" s="7" t="s">
        <v>23</v>
      </c>
      <c r="E43" s="42" t="s">
        <v>51</v>
      </c>
      <c r="F43" s="43">
        <v>30</v>
      </c>
      <c r="G43" s="43">
        <v>2.4300000000000002</v>
      </c>
      <c r="H43" s="43">
        <v>0.3</v>
      </c>
      <c r="I43" s="43">
        <v>14.64</v>
      </c>
      <c r="J43" s="43">
        <v>81.02</v>
      </c>
      <c r="K43" s="44" t="s">
        <v>39</v>
      </c>
      <c r="L43" s="43"/>
    </row>
    <row r="44" spans="1:12" ht="14.4">
      <c r="A44" s="16"/>
      <c r="B44" s="17"/>
      <c r="C44" s="8"/>
      <c r="D44" s="18" t="s">
        <v>33</v>
      </c>
      <c r="E44" s="9"/>
      <c r="F44" s="19">
        <f>SUM(F40:F43)</f>
        <v>544</v>
      </c>
      <c r="G44" s="19">
        <f>SUM(G40:G43)</f>
        <v>18.63</v>
      </c>
      <c r="H44" s="19">
        <f>SUM(H40:H43)</f>
        <v>15.799999999999999</v>
      </c>
      <c r="I44" s="19">
        <f>SUM(I40:I43)</f>
        <v>79.95</v>
      </c>
      <c r="J44" s="19">
        <f>SUM(J40:J43)</f>
        <v>566.21</v>
      </c>
      <c r="K44" s="25"/>
      <c r="L44" s="19">
        <f>SUM(L40:L43)</f>
        <v>0</v>
      </c>
    </row>
    <row r="45" spans="1:12" ht="14.4">
      <c r="A45" s="13">
        <f>A40</f>
        <v>1</v>
      </c>
      <c r="B45" s="13">
        <f>B40</f>
        <v>3</v>
      </c>
      <c r="C45" s="10" t="s">
        <v>25</v>
      </c>
      <c r="D45" s="7" t="s">
        <v>26</v>
      </c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14"/>
      <c r="B46" s="15"/>
      <c r="C46" s="11"/>
      <c r="D46" s="7" t="s">
        <v>27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14"/>
      <c r="B47" s="15"/>
      <c r="C47" s="11"/>
      <c r="D47" s="7" t="s">
        <v>28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14"/>
      <c r="B48" s="15"/>
      <c r="C48" s="11"/>
      <c r="D48" s="7" t="s">
        <v>29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14"/>
      <c r="B49" s="15"/>
      <c r="C49" s="11"/>
      <c r="D49" s="7" t="s">
        <v>30</v>
      </c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14"/>
      <c r="B50" s="15"/>
      <c r="C50" s="11"/>
      <c r="D50" s="7" t="s">
        <v>31</v>
      </c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14"/>
      <c r="B51" s="15"/>
      <c r="C51" s="11"/>
      <c r="D51" s="7" t="s">
        <v>32</v>
      </c>
      <c r="E51" s="42"/>
      <c r="F51" s="43"/>
      <c r="G51" s="43"/>
      <c r="H51" s="43"/>
      <c r="I51" s="43"/>
      <c r="J51" s="43"/>
      <c r="K51" s="44"/>
      <c r="L51" s="43"/>
    </row>
    <row r="52" spans="1:12" ht="14.4">
      <c r="A52" s="14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14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16"/>
      <c r="B54" s="17"/>
      <c r="C54" s="8"/>
      <c r="D54" s="18" t="s">
        <v>33</v>
      </c>
      <c r="E54" s="9"/>
      <c r="F54" s="19">
        <f>SUM(F45:F53)</f>
        <v>0</v>
      </c>
      <c r="G54" s="19">
        <f t="shared" ref="G54:J54" si="8">SUM(G45:G53)</f>
        <v>0</v>
      </c>
      <c r="H54" s="19">
        <f t="shared" si="8"/>
        <v>0</v>
      </c>
      <c r="I54" s="19">
        <f t="shared" si="8"/>
        <v>0</v>
      </c>
      <c r="J54" s="19">
        <f t="shared" si="8"/>
        <v>0</v>
      </c>
      <c r="K54" s="25"/>
      <c r="L54" s="19">
        <f t="shared" ref="L54" si="9">SUM(L45:L53)</f>
        <v>0</v>
      </c>
    </row>
    <row r="55" spans="1:12" ht="15.75" customHeight="1" thickBot="1">
      <c r="A55" s="33">
        <f>A40</f>
        <v>1</v>
      </c>
      <c r="B55" s="33">
        <f>B40</f>
        <v>3</v>
      </c>
      <c r="C55" s="58" t="s">
        <v>4</v>
      </c>
      <c r="D55" s="59"/>
      <c r="E55" s="31"/>
      <c r="F55" s="32">
        <f>F44+F54</f>
        <v>544</v>
      </c>
      <c r="G55" s="32">
        <f t="shared" ref="G55:J55" si="10">G44+G54</f>
        <v>18.63</v>
      </c>
      <c r="H55" s="32">
        <f t="shared" si="10"/>
        <v>15.799999999999999</v>
      </c>
      <c r="I55" s="32">
        <f t="shared" si="10"/>
        <v>79.95</v>
      </c>
      <c r="J55" s="32">
        <f t="shared" si="10"/>
        <v>566.21</v>
      </c>
      <c r="K55" s="32"/>
      <c r="L55" s="32">
        <f t="shared" ref="L55" si="11">L44+L54</f>
        <v>0</v>
      </c>
    </row>
    <row r="56" spans="1:12" ht="26.4">
      <c r="A56" s="20">
        <v>1</v>
      </c>
      <c r="B56" s="21">
        <v>4</v>
      </c>
      <c r="C56" s="22" t="s">
        <v>20</v>
      </c>
      <c r="D56" s="5" t="s">
        <v>21</v>
      </c>
      <c r="E56" s="39" t="s">
        <v>58</v>
      </c>
      <c r="F56" s="40">
        <v>250</v>
      </c>
      <c r="G56" s="40">
        <v>11.67</v>
      </c>
      <c r="H56" s="40">
        <v>11.98</v>
      </c>
      <c r="I56" s="40">
        <v>30.34</v>
      </c>
      <c r="J56" s="40">
        <v>317.85000000000002</v>
      </c>
      <c r="K56" s="41" t="s">
        <v>44</v>
      </c>
      <c r="L56" s="40"/>
    </row>
    <row r="57" spans="1:12" ht="14.4">
      <c r="A57" s="23"/>
      <c r="B57" s="15"/>
      <c r="C57" s="11"/>
      <c r="D57" s="7" t="s">
        <v>22</v>
      </c>
      <c r="E57" s="42" t="s">
        <v>47</v>
      </c>
      <c r="F57" s="43">
        <v>200</v>
      </c>
      <c r="G57" s="43">
        <v>4.75</v>
      </c>
      <c r="H57" s="43">
        <v>2.59</v>
      </c>
      <c r="I57" s="43">
        <v>18.559999999999999</v>
      </c>
      <c r="J57" s="43">
        <v>118.62</v>
      </c>
      <c r="K57" s="44">
        <v>379</v>
      </c>
      <c r="L57" s="43"/>
    </row>
    <row r="58" spans="1:12" ht="14.4">
      <c r="A58" s="23"/>
      <c r="B58" s="15"/>
      <c r="C58" s="11"/>
      <c r="D58" s="7" t="s">
        <v>23</v>
      </c>
      <c r="E58" s="42" t="s">
        <v>51</v>
      </c>
      <c r="F58" s="43">
        <v>30</v>
      </c>
      <c r="G58" s="43">
        <v>2.4300000000000002</v>
      </c>
      <c r="H58" s="43">
        <v>0.3</v>
      </c>
      <c r="I58" s="43">
        <v>14.64</v>
      </c>
      <c r="J58" s="43">
        <v>81.02</v>
      </c>
      <c r="K58" s="44" t="s">
        <v>39</v>
      </c>
      <c r="L58" s="43"/>
    </row>
    <row r="59" spans="1:12" ht="14.4">
      <c r="A59" s="23"/>
      <c r="B59" s="15"/>
      <c r="C59" s="11"/>
      <c r="D59" s="7" t="s">
        <v>24</v>
      </c>
      <c r="E59" s="42" t="s">
        <v>59</v>
      </c>
      <c r="F59" s="43">
        <v>100</v>
      </c>
      <c r="G59" s="43">
        <v>0.4</v>
      </c>
      <c r="H59" s="43">
        <v>4.88</v>
      </c>
      <c r="I59" s="43">
        <v>9.8000000000000007</v>
      </c>
      <c r="J59" s="43">
        <v>47</v>
      </c>
      <c r="K59" s="44">
        <v>338</v>
      </c>
      <c r="L59" s="43">
        <v>78.680000000000007</v>
      </c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SUM(F56:F60)</f>
        <v>580</v>
      </c>
      <c r="G61" s="19">
        <f>SUM(G56:G60)</f>
        <v>19.25</v>
      </c>
      <c r="H61" s="19">
        <f>SUM(H56:H60)</f>
        <v>19.75</v>
      </c>
      <c r="I61" s="19">
        <f>SUM(I56:I60)</f>
        <v>73.34</v>
      </c>
      <c r="J61" s="19">
        <f>SUM(J56:J60)</f>
        <v>564.49</v>
      </c>
      <c r="K61" s="25"/>
      <c r="L61" s="19">
        <f>SUM(L56:L60)</f>
        <v>78.680000000000007</v>
      </c>
    </row>
    <row r="62" spans="1:12" ht="14.4">
      <c r="A62" s="26">
        <f>A56</f>
        <v>1</v>
      </c>
      <c r="B62" s="13">
        <f>B56</f>
        <v>4</v>
      </c>
      <c r="C62" s="10" t="s">
        <v>25</v>
      </c>
      <c r="D62" s="7" t="s">
        <v>26</v>
      </c>
      <c r="E62" s="42"/>
      <c r="F62" s="43"/>
      <c r="G62" s="43"/>
      <c r="H62" s="43"/>
      <c r="I62" s="43"/>
      <c r="J62" s="43"/>
      <c r="K62" s="44"/>
      <c r="L62" s="43"/>
    </row>
    <row r="63" spans="1:12" ht="14.4">
      <c r="A63" s="23"/>
      <c r="B63" s="15"/>
      <c r="C63" s="11"/>
      <c r="D63" s="7" t="s">
        <v>27</v>
      </c>
      <c r="E63" s="42"/>
      <c r="F63" s="43"/>
      <c r="G63" s="43"/>
      <c r="H63" s="43"/>
      <c r="I63" s="43"/>
      <c r="J63" s="43"/>
      <c r="K63" s="44"/>
      <c r="L63" s="43"/>
    </row>
    <row r="64" spans="1:12" ht="14.4">
      <c r="A64" s="23"/>
      <c r="B64" s="15"/>
      <c r="C64" s="11"/>
      <c r="D64" s="7" t="s">
        <v>28</v>
      </c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29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30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31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7" t="s">
        <v>32</v>
      </c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4.4">
      <c r="A71" s="24"/>
      <c r="B71" s="17"/>
      <c r="C71" s="8"/>
      <c r="D71" s="18" t="s">
        <v>33</v>
      </c>
      <c r="E71" s="9"/>
      <c r="F71" s="19">
        <f>SUM(F62:F70)</f>
        <v>0</v>
      </c>
      <c r="G71" s="19">
        <f t="shared" ref="G71:J71" si="12">SUM(G62:G70)</f>
        <v>0</v>
      </c>
      <c r="H71" s="19">
        <f t="shared" si="12"/>
        <v>0</v>
      </c>
      <c r="I71" s="19">
        <f t="shared" si="12"/>
        <v>0</v>
      </c>
      <c r="J71" s="19">
        <f t="shared" si="12"/>
        <v>0</v>
      </c>
      <c r="K71" s="25"/>
      <c r="L71" s="19">
        <f t="shared" ref="L71" si="13">SUM(L62:L70)</f>
        <v>0</v>
      </c>
    </row>
    <row r="72" spans="1:12" ht="15.75" customHeight="1" thickBot="1">
      <c r="A72" s="29">
        <f>A56</f>
        <v>1</v>
      </c>
      <c r="B72" s="30">
        <f>B56</f>
        <v>4</v>
      </c>
      <c r="C72" s="58" t="s">
        <v>4</v>
      </c>
      <c r="D72" s="59"/>
      <c r="E72" s="31"/>
      <c r="F72" s="32">
        <f>F61+F71</f>
        <v>580</v>
      </c>
      <c r="G72" s="32">
        <f t="shared" ref="G72:J72" si="14">G61+G71</f>
        <v>19.25</v>
      </c>
      <c r="H72" s="32">
        <f t="shared" si="14"/>
        <v>19.75</v>
      </c>
      <c r="I72" s="32">
        <f t="shared" si="14"/>
        <v>73.34</v>
      </c>
      <c r="J72" s="32">
        <f t="shared" si="14"/>
        <v>564.49</v>
      </c>
      <c r="K72" s="32"/>
      <c r="L72" s="32">
        <f t="shared" ref="L72" si="15">L61+L71</f>
        <v>78.680000000000007</v>
      </c>
    </row>
    <row r="73" spans="1:12" ht="14.4">
      <c r="A73" s="20">
        <v>1</v>
      </c>
      <c r="B73" s="21">
        <v>5</v>
      </c>
      <c r="C73" s="22" t="s">
        <v>20</v>
      </c>
      <c r="D73" s="5" t="s">
        <v>21</v>
      </c>
      <c r="E73" s="39" t="s">
        <v>60</v>
      </c>
      <c r="F73" s="40">
        <v>200</v>
      </c>
      <c r="G73" s="40">
        <v>14.05</v>
      </c>
      <c r="H73" s="40">
        <v>11</v>
      </c>
      <c r="I73" s="40">
        <v>20.28</v>
      </c>
      <c r="J73" s="40">
        <v>209.15</v>
      </c>
      <c r="K73" s="41">
        <v>259</v>
      </c>
      <c r="L73" s="40"/>
    </row>
    <row r="74" spans="1:12" ht="14.4">
      <c r="A74" s="23"/>
      <c r="B74" s="15"/>
      <c r="C74" s="11"/>
      <c r="D74" s="7" t="s">
        <v>22</v>
      </c>
      <c r="E74" s="42" t="s">
        <v>61</v>
      </c>
      <c r="F74" s="43">
        <v>200</v>
      </c>
      <c r="G74" s="43">
        <v>0.78</v>
      </c>
      <c r="H74" s="43">
        <v>0.05</v>
      </c>
      <c r="I74" s="43">
        <v>27.63</v>
      </c>
      <c r="J74" s="43">
        <v>114.8</v>
      </c>
      <c r="K74" s="44">
        <v>348</v>
      </c>
      <c r="L74" s="43"/>
    </row>
    <row r="75" spans="1:12" ht="14.4">
      <c r="A75" s="23"/>
      <c r="B75" s="15"/>
      <c r="C75" s="11"/>
      <c r="D75" s="7" t="s">
        <v>23</v>
      </c>
      <c r="E75" s="42" t="s">
        <v>51</v>
      </c>
      <c r="F75" s="43">
        <v>45</v>
      </c>
      <c r="G75" s="43">
        <v>3.49</v>
      </c>
      <c r="H75" s="43">
        <v>3.52</v>
      </c>
      <c r="I75" s="43">
        <v>19.52</v>
      </c>
      <c r="J75" s="43">
        <v>108.49</v>
      </c>
      <c r="K75" s="44" t="s">
        <v>39</v>
      </c>
      <c r="L75" s="43"/>
    </row>
    <row r="76" spans="1:12" ht="14.4">
      <c r="A76" s="23"/>
      <c r="B76" s="15"/>
      <c r="C76" s="11"/>
      <c r="D76" s="7" t="s">
        <v>63</v>
      </c>
      <c r="E76" s="42" t="s">
        <v>62</v>
      </c>
      <c r="F76" s="43">
        <v>60</v>
      </c>
      <c r="G76" s="43">
        <v>0.92</v>
      </c>
      <c r="H76" s="43">
        <v>5.15</v>
      </c>
      <c r="I76" s="43">
        <v>16.32</v>
      </c>
      <c r="J76" s="43">
        <v>155.06</v>
      </c>
      <c r="K76" s="44" t="s">
        <v>39</v>
      </c>
      <c r="L76" s="43"/>
    </row>
    <row r="77" spans="1:12" ht="14.4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>
        <v>78.680000000000007</v>
      </c>
    </row>
    <row r="78" spans="1:12" ht="14.4">
      <c r="A78" s="24"/>
      <c r="B78" s="17"/>
      <c r="C78" s="8"/>
      <c r="D78" s="18" t="s">
        <v>33</v>
      </c>
      <c r="E78" s="9"/>
      <c r="F78" s="19">
        <f>SUM(F73:F77)</f>
        <v>505</v>
      </c>
      <c r="G78" s="19">
        <f>SUM(G73:G77)</f>
        <v>19.240000000000002</v>
      </c>
      <c r="H78" s="19">
        <f>SUM(H73:H77)</f>
        <v>19.72</v>
      </c>
      <c r="I78" s="19">
        <f>SUM(I73:I77)</f>
        <v>83.75</v>
      </c>
      <c r="J78" s="19">
        <f>SUM(J73:J77)</f>
        <v>587.5</v>
      </c>
      <c r="K78" s="25"/>
      <c r="L78" s="19">
        <f>SUM(L73:L77)</f>
        <v>78.680000000000007</v>
      </c>
    </row>
    <row r="79" spans="1:12" ht="14.4">
      <c r="A79" s="26">
        <f>A73</f>
        <v>1</v>
      </c>
      <c r="B79" s="13">
        <f>B73</f>
        <v>5</v>
      </c>
      <c r="C79" s="10" t="s">
        <v>25</v>
      </c>
      <c r="D79" s="7" t="s">
        <v>26</v>
      </c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3"/>
      <c r="B80" s="15"/>
      <c r="C80" s="11"/>
      <c r="D80" s="7" t="s">
        <v>27</v>
      </c>
      <c r="E80" s="42"/>
      <c r="F80" s="43"/>
      <c r="G80" s="43"/>
      <c r="H80" s="43"/>
      <c r="I80" s="43"/>
      <c r="J80" s="43"/>
      <c r="K80" s="44"/>
      <c r="L80" s="43"/>
    </row>
    <row r="81" spans="1:12" ht="14.4">
      <c r="A81" s="23"/>
      <c r="B81" s="15"/>
      <c r="C81" s="11"/>
      <c r="D81" s="7" t="s">
        <v>28</v>
      </c>
      <c r="E81" s="42"/>
      <c r="F81" s="43"/>
      <c r="G81" s="43"/>
      <c r="H81" s="43"/>
      <c r="I81" s="43"/>
      <c r="J81" s="43"/>
      <c r="K81" s="44"/>
      <c r="L81" s="43"/>
    </row>
    <row r="82" spans="1:12" ht="14.4">
      <c r="A82" s="23"/>
      <c r="B82" s="15"/>
      <c r="C82" s="11"/>
      <c r="D82" s="7" t="s">
        <v>29</v>
      </c>
      <c r="E82" s="42"/>
      <c r="F82" s="43"/>
      <c r="G82" s="43"/>
      <c r="H82" s="43"/>
      <c r="I82" s="43"/>
      <c r="J82" s="43"/>
      <c r="K82" s="44"/>
      <c r="L82" s="43"/>
    </row>
    <row r="83" spans="1:12" ht="14.4">
      <c r="A83" s="23"/>
      <c r="B83" s="15"/>
      <c r="C83" s="11"/>
      <c r="D83" s="7" t="s">
        <v>30</v>
      </c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31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32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4"/>
      <c r="B88" s="17"/>
      <c r="C88" s="8"/>
      <c r="D88" s="18" t="s">
        <v>33</v>
      </c>
      <c r="E88" s="9"/>
      <c r="F88" s="19">
        <f>SUM(F79:F87)</f>
        <v>0</v>
      </c>
      <c r="G88" s="19">
        <f t="shared" ref="G88:J88" si="16">SUM(G79:G87)</f>
        <v>0</v>
      </c>
      <c r="H88" s="19">
        <f t="shared" si="16"/>
        <v>0</v>
      </c>
      <c r="I88" s="19">
        <f t="shared" si="16"/>
        <v>0</v>
      </c>
      <c r="J88" s="19">
        <f t="shared" si="16"/>
        <v>0</v>
      </c>
      <c r="K88" s="25"/>
      <c r="L88" s="19">
        <f t="shared" ref="L88" si="17">SUM(L79:L87)</f>
        <v>0</v>
      </c>
    </row>
    <row r="89" spans="1:12" ht="15.75" customHeight="1" thickBot="1">
      <c r="A89" s="29">
        <f>A73</f>
        <v>1</v>
      </c>
      <c r="B89" s="30">
        <f>B73</f>
        <v>5</v>
      </c>
      <c r="C89" s="58" t="s">
        <v>4</v>
      </c>
      <c r="D89" s="59"/>
      <c r="E89" s="31"/>
      <c r="F89" s="32">
        <f>F78+F88</f>
        <v>505</v>
      </c>
      <c r="G89" s="32">
        <f t="shared" ref="G89:J89" si="18">G78+G88</f>
        <v>19.240000000000002</v>
      </c>
      <c r="H89" s="32">
        <f t="shared" si="18"/>
        <v>19.72</v>
      </c>
      <c r="I89" s="32">
        <f t="shared" si="18"/>
        <v>83.75</v>
      </c>
      <c r="J89" s="32">
        <f t="shared" si="18"/>
        <v>587.5</v>
      </c>
      <c r="K89" s="32"/>
      <c r="L89" s="32">
        <f t="shared" ref="L89" si="19">L78+L88</f>
        <v>78.680000000000007</v>
      </c>
    </row>
    <row r="90" spans="1:12" ht="14.4">
      <c r="A90" s="20">
        <v>2</v>
      </c>
      <c r="B90" s="21">
        <v>1</v>
      </c>
      <c r="C90" s="22" t="s">
        <v>20</v>
      </c>
      <c r="D90" s="5" t="s">
        <v>21</v>
      </c>
      <c r="E90" s="39" t="s">
        <v>64</v>
      </c>
      <c r="F90" s="40">
        <v>205</v>
      </c>
      <c r="G90" s="40">
        <v>7.84</v>
      </c>
      <c r="H90" s="40">
        <v>8.41</v>
      </c>
      <c r="I90" s="40">
        <v>45.64</v>
      </c>
      <c r="J90" s="40">
        <v>282.74</v>
      </c>
      <c r="K90" s="41">
        <v>173</v>
      </c>
      <c r="L90" s="40"/>
    </row>
    <row r="91" spans="1:12" ht="14.4">
      <c r="A91" s="23"/>
      <c r="B91" s="15"/>
      <c r="C91" s="11"/>
      <c r="D91" s="7" t="s">
        <v>22</v>
      </c>
      <c r="E91" s="42" t="s">
        <v>57</v>
      </c>
      <c r="F91" s="43">
        <v>200</v>
      </c>
      <c r="G91" s="43">
        <v>3.26</v>
      </c>
      <c r="H91" s="43">
        <v>1.25</v>
      </c>
      <c r="I91" s="43">
        <v>8.23</v>
      </c>
      <c r="J91" s="43">
        <v>106</v>
      </c>
      <c r="K91" s="44">
        <v>376</v>
      </c>
      <c r="L91" s="43"/>
    </row>
    <row r="92" spans="1:12" ht="14.4">
      <c r="A92" s="23"/>
      <c r="B92" s="15"/>
      <c r="C92" s="11"/>
      <c r="D92" s="7" t="s">
        <v>23</v>
      </c>
      <c r="E92" s="42" t="s">
        <v>51</v>
      </c>
      <c r="F92" s="43">
        <v>35</v>
      </c>
      <c r="G92" s="43">
        <v>3.2</v>
      </c>
      <c r="H92" s="43">
        <v>1.36</v>
      </c>
      <c r="I92" s="43">
        <v>15.9</v>
      </c>
      <c r="J92" s="43">
        <v>88.64</v>
      </c>
      <c r="K92" s="44" t="s">
        <v>39</v>
      </c>
      <c r="L92" s="43"/>
    </row>
    <row r="93" spans="1:12" ht="14.4">
      <c r="A93" s="23"/>
      <c r="B93" s="15"/>
      <c r="C93" s="11"/>
      <c r="D93" s="6" t="s">
        <v>26</v>
      </c>
      <c r="E93" s="42" t="s">
        <v>45</v>
      </c>
      <c r="F93" s="43">
        <v>60</v>
      </c>
      <c r="G93" s="43">
        <v>2.15</v>
      </c>
      <c r="H93" s="43">
        <v>6.24</v>
      </c>
      <c r="I93" s="43">
        <v>5.54</v>
      </c>
      <c r="J93" s="43">
        <v>110.12</v>
      </c>
      <c r="K93" s="44">
        <v>2</v>
      </c>
      <c r="L93" s="43"/>
    </row>
    <row r="94" spans="1:12" ht="14.4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>
        <v>78.680000000000007</v>
      </c>
    </row>
    <row r="95" spans="1:12" ht="14.4">
      <c r="A95" s="24"/>
      <c r="B95" s="17"/>
      <c r="C95" s="8"/>
      <c r="D95" s="18" t="s">
        <v>33</v>
      </c>
      <c r="E95" s="9"/>
      <c r="F95" s="19">
        <f>SUM(F90:F94)</f>
        <v>500</v>
      </c>
      <c r="G95" s="19">
        <f>SUM(G90:G94)</f>
        <v>16.45</v>
      </c>
      <c r="H95" s="19">
        <f>SUM(H90:H94)</f>
        <v>17.259999999999998</v>
      </c>
      <c r="I95" s="19">
        <f>SUM(I90:I94)</f>
        <v>75.310000000000016</v>
      </c>
      <c r="J95" s="19">
        <f>SUM(J90:J94)</f>
        <v>587.5</v>
      </c>
      <c r="K95" s="25"/>
      <c r="L95" s="19">
        <f>SUM(L90:L94)</f>
        <v>78.680000000000007</v>
      </c>
    </row>
    <row r="96" spans="1:12" ht="14.4">
      <c r="A96" s="26">
        <f>A90</f>
        <v>2</v>
      </c>
      <c r="B96" s="13">
        <f>B90</f>
        <v>1</v>
      </c>
      <c r="C96" s="10" t="s">
        <v>25</v>
      </c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3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4.4">
      <c r="A100" s="23"/>
      <c r="B100" s="15"/>
      <c r="C100" s="11"/>
      <c r="D100" s="7" t="s">
        <v>30</v>
      </c>
      <c r="E100" s="42"/>
      <c r="F100" s="43"/>
      <c r="G100" s="43"/>
      <c r="H100" s="43"/>
      <c r="I100" s="43"/>
      <c r="J100" s="43"/>
      <c r="K100" s="44"/>
      <c r="L100" s="43"/>
    </row>
    <row r="101" spans="1:12" ht="14.4">
      <c r="A101" s="23"/>
      <c r="B101" s="15"/>
      <c r="C101" s="11"/>
      <c r="D101" s="7" t="s">
        <v>31</v>
      </c>
      <c r="E101" s="42"/>
      <c r="F101" s="43"/>
      <c r="G101" s="43"/>
      <c r="H101" s="43"/>
      <c r="I101" s="43"/>
      <c r="J101" s="43"/>
      <c r="K101" s="44"/>
      <c r="L101" s="43"/>
    </row>
    <row r="102" spans="1:12" ht="14.4">
      <c r="A102" s="23"/>
      <c r="B102" s="15"/>
      <c r="C102" s="11"/>
      <c r="D102" s="7" t="s">
        <v>32</v>
      </c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4"/>
      <c r="B105" s="17"/>
      <c r="C105" s="8"/>
      <c r="D105" s="18" t="s">
        <v>33</v>
      </c>
      <c r="E105" s="9"/>
      <c r="F105" s="19">
        <f>SUM(F96:F104)</f>
        <v>0</v>
      </c>
      <c r="G105" s="19">
        <f t="shared" ref="G105:J105" si="20">SUM(G96:G104)</f>
        <v>0</v>
      </c>
      <c r="H105" s="19">
        <f t="shared" si="20"/>
        <v>0</v>
      </c>
      <c r="I105" s="19">
        <f t="shared" si="20"/>
        <v>0</v>
      </c>
      <c r="J105" s="19">
        <f t="shared" si="20"/>
        <v>0</v>
      </c>
      <c r="K105" s="25"/>
      <c r="L105" s="19">
        <f t="shared" ref="L105" si="21">SUM(L96:L104)</f>
        <v>0</v>
      </c>
    </row>
    <row r="106" spans="1:12" ht="15" thickBot="1">
      <c r="A106" s="29">
        <f>A90</f>
        <v>2</v>
      </c>
      <c r="B106" s="30">
        <v>6</v>
      </c>
      <c r="C106" s="58" t="s">
        <v>4</v>
      </c>
      <c r="D106" s="59"/>
      <c r="E106" s="31"/>
      <c r="F106" s="32">
        <f>F95+F105</f>
        <v>500</v>
      </c>
      <c r="G106" s="32">
        <f t="shared" ref="G106" si="22">G95+G105</f>
        <v>16.45</v>
      </c>
      <c r="H106" s="32">
        <f t="shared" ref="H106" si="23">H95+H105</f>
        <v>17.259999999999998</v>
      </c>
      <c r="I106" s="32">
        <f t="shared" ref="I106" si="24">I95+I105</f>
        <v>75.310000000000016</v>
      </c>
      <c r="J106" s="32">
        <f t="shared" ref="J106:L106" si="25">J95+J105</f>
        <v>587.5</v>
      </c>
      <c r="K106" s="32"/>
      <c r="L106" s="32">
        <f t="shared" si="25"/>
        <v>78.680000000000007</v>
      </c>
    </row>
    <row r="107" spans="1:12" ht="14.4">
      <c r="A107" s="14">
        <v>2</v>
      </c>
      <c r="B107" s="15">
        <v>2</v>
      </c>
      <c r="C107" s="22" t="s">
        <v>20</v>
      </c>
      <c r="D107" s="5" t="s">
        <v>21</v>
      </c>
      <c r="E107" s="39" t="s">
        <v>48</v>
      </c>
      <c r="F107" s="40">
        <v>200</v>
      </c>
      <c r="G107" s="40">
        <v>15.3</v>
      </c>
      <c r="H107" s="40">
        <v>14.49</v>
      </c>
      <c r="I107" s="40">
        <v>25.52</v>
      </c>
      <c r="J107" s="40">
        <v>282.14999999999998</v>
      </c>
      <c r="K107" s="41">
        <v>207</v>
      </c>
      <c r="L107" s="40"/>
    </row>
    <row r="108" spans="1:12" ht="14.4">
      <c r="A108" s="14"/>
      <c r="B108" s="15"/>
      <c r="C108" s="11"/>
      <c r="D108" s="6" t="s">
        <v>26</v>
      </c>
      <c r="E108" s="42" t="s">
        <v>65</v>
      </c>
      <c r="F108" s="43">
        <v>60</v>
      </c>
      <c r="G108" s="43">
        <v>7.0000000000000007E-2</v>
      </c>
      <c r="H108" s="43">
        <v>3.06</v>
      </c>
      <c r="I108" s="43">
        <v>6.7</v>
      </c>
      <c r="J108" s="43">
        <v>54.06</v>
      </c>
      <c r="K108" s="44">
        <v>46</v>
      </c>
      <c r="L108" s="43"/>
    </row>
    <row r="109" spans="1:12" ht="14.4">
      <c r="A109" s="14"/>
      <c r="B109" s="15"/>
      <c r="C109" s="11"/>
      <c r="D109" s="7" t="s">
        <v>22</v>
      </c>
      <c r="E109" s="42" t="s">
        <v>66</v>
      </c>
      <c r="F109" s="43">
        <v>200</v>
      </c>
      <c r="G109" s="43">
        <v>0.66</v>
      </c>
      <c r="H109" s="43">
        <v>0.09</v>
      </c>
      <c r="I109" s="43">
        <v>32.01</v>
      </c>
      <c r="J109" s="43">
        <v>132.80000000000001</v>
      </c>
      <c r="K109" s="44">
        <v>349</v>
      </c>
      <c r="L109" s="43"/>
    </row>
    <row r="110" spans="1:12" ht="14.4">
      <c r="A110" s="14"/>
      <c r="B110" s="15"/>
      <c r="C110" s="11"/>
      <c r="D110" s="7" t="s">
        <v>23</v>
      </c>
      <c r="E110" s="42" t="s">
        <v>51</v>
      </c>
      <c r="F110" s="43">
        <v>40</v>
      </c>
      <c r="G110" s="43">
        <v>3.24</v>
      </c>
      <c r="H110" s="43">
        <v>0.4</v>
      </c>
      <c r="I110" s="43">
        <v>19.52</v>
      </c>
      <c r="J110" s="43">
        <v>118.49</v>
      </c>
      <c r="K110" s="44" t="s">
        <v>39</v>
      </c>
      <c r="L110" s="43"/>
    </row>
    <row r="111" spans="1:12" ht="14.4">
      <c r="A111" s="14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>
        <v>78.680000000000007</v>
      </c>
    </row>
    <row r="112" spans="1:12" ht="14.4">
      <c r="A112" s="16"/>
      <c r="B112" s="17"/>
      <c r="C112" s="8"/>
      <c r="D112" s="18" t="s">
        <v>33</v>
      </c>
      <c r="E112" s="9"/>
      <c r="F112" s="19">
        <f>SUM(F107:F111)</f>
        <v>500</v>
      </c>
      <c r="G112" s="19">
        <f>SUM(G107:G111)</f>
        <v>19.270000000000003</v>
      </c>
      <c r="H112" s="19">
        <f>SUM(H107:H111)</f>
        <v>18.04</v>
      </c>
      <c r="I112" s="19">
        <f>SUM(I107:I111)</f>
        <v>83.749999999999986</v>
      </c>
      <c r="J112" s="19">
        <f>SUM(J107:J111)</f>
        <v>587.5</v>
      </c>
      <c r="K112" s="25"/>
      <c r="L112" s="19">
        <f>SUM(L107:L111)</f>
        <v>78.680000000000007</v>
      </c>
    </row>
    <row r="113" spans="1:12" ht="14.4">
      <c r="A113" s="13">
        <f>A107</f>
        <v>2</v>
      </c>
      <c r="B113" s="13">
        <f>B107</f>
        <v>2</v>
      </c>
      <c r="C113" s="10" t="s">
        <v>25</v>
      </c>
      <c r="D113" s="7" t="s">
        <v>26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14"/>
      <c r="B114" s="15"/>
      <c r="C114" s="11"/>
      <c r="D114" s="7" t="s">
        <v>27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14"/>
      <c r="B115" s="15"/>
      <c r="C115" s="11"/>
      <c r="D115" s="7" t="s">
        <v>28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14"/>
      <c r="B116" s="15"/>
      <c r="C116" s="11"/>
      <c r="D116" s="7" t="s">
        <v>29</v>
      </c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14"/>
      <c r="B117" s="15"/>
      <c r="C117" s="11"/>
      <c r="D117" s="7" t="s">
        <v>30</v>
      </c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14"/>
      <c r="B118" s="15"/>
      <c r="C118" s="11"/>
      <c r="D118" s="7" t="s">
        <v>31</v>
      </c>
      <c r="E118" s="42"/>
      <c r="F118" s="43"/>
      <c r="G118" s="43"/>
      <c r="H118" s="43"/>
      <c r="I118" s="43"/>
      <c r="J118" s="43"/>
      <c r="K118" s="44"/>
      <c r="L118" s="43"/>
    </row>
    <row r="119" spans="1:12" ht="14.4">
      <c r="A119" s="14"/>
      <c r="B119" s="15"/>
      <c r="C119" s="11"/>
      <c r="D119" s="7" t="s">
        <v>32</v>
      </c>
      <c r="E119" s="42"/>
      <c r="F119" s="43"/>
      <c r="G119" s="43"/>
      <c r="H119" s="43"/>
      <c r="I119" s="43"/>
      <c r="J119" s="43"/>
      <c r="K119" s="44"/>
      <c r="L119" s="43"/>
    </row>
    <row r="120" spans="1:12" ht="14.4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6"/>
      <c r="B122" s="17"/>
      <c r="C122" s="8"/>
      <c r="D122" s="18" t="s">
        <v>33</v>
      </c>
      <c r="E122" s="9"/>
      <c r="F122" s="19">
        <f>SUM(F113:F121)</f>
        <v>0</v>
      </c>
      <c r="G122" s="19">
        <f t="shared" ref="G122:J122" si="26">SUM(G113:G121)</f>
        <v>0</v>
      </c>
      <c r="H122" s="19">
        <f t="shared" si="26"/>
        <v>0</v>
      </c>
      <c r="I122" s="19">
        <f t="shared" si="26"/>
        <v>0</v>
      </c>
      <c r="J122" s="19">
        <f t="shared" si="26"/>
        <v>0</v>
      </c>
      <c r="K122" s="25"/>
      <c r="L122" s="19">
        <f t="shared" ref="L122" si="27">SUM(L113:L121)</f>
        <v>0</v>
      </c>
    </row>
    <row r="123" spans="1:12" ht="15" customHeight="1" thickBot="1">
      <c r="A123" s="33">
        <f>A107</f>
        <v>2</v>
      </c>
      <c r="B123" s="33">
        <v>7</v>
      </c>
      <c r="C123" s="58" t="s">
        <v>4</v>
      </c>
      <c r="D123" s="59"/>
      <c r="E123" s="31"/>
      <c r="F123" s="32">
        <f>F112+F122</f>
        <v>500</v>
      </c>
      <c r="G123" s="32">
        <f t="shared" ref="G123:L123" si="28">G112+G122</f>
        <v>19.270000000000003</v>
      </c>
      <c r="H123" s="32">
        <f t="shared" si="28"/>
        <v>18.04</v>
      </c>
      <c r="I123" s="32">
        <f t="shared" si="28"/>
        <v>83.749999999999986</v>
      </c>
      <c r="J123" s="32">
        <f t="shared" si="28"/>
        <v>587.5</v>
      </c>
      <c r="K123" s="32"/>
      <c r="L123" s="32">
        <f t="shared" si="28"/>
        <v>78.680000000000007</v>
      </c>
    </row>
    <row r="124" spans="1:12" ht="14.4">
      <c r="A124" s="20">
        <v>2</v>
      </c>
      <c r="B124" s="21">
        <v>3</v>
      </c>
      <c r="C124" s="22" t="s">
        <v>20</v>
      </c>
      <c r="D124" s="5" t="s">
        <v>21</v>
      </c>
      <c r="E124" s="39" t="s">
        <v>67</v>
      </c>
      <c r="F124" s="40">
        <v>200</v>
      </c>
      <c r="G124" s="40">
        <v>11.8</v>
      </c>
      <c r="H124" s="40">
        <v>11.4</v>
      </c>
      <c r="I124" s="40">
        <v>30.54</v>
      </c>
      <c r="J124" s="40">
        <v>223.4</v>
      </c>
      <c r="K124" s="41">
        <v>289</v>
      </c>
      <c r="L124" s="40"/>
    </row>
    <row r="125" spans="1:12" ht="14.4">
      <c r="A125" s="23"/>
      <c r="B125" s="15"/>
      <c r="C125" s="11"/>
      <c r="D125" s="7" t="s">
        <v>22</v>
      </c>
      <c r="E125" s="42" t="s">
        <v>53</v>
      </c>
      <c r="F125" s="43">
        <v>200</v>
      </c>
      <c r="G125" s="43">
        <v>3.26</v>
      </c>
      <c r="H125" s="43">
        <v>1.25</v>
      </c>
      <c r="I125" s="43">
        <v>8.23</v>
      </c>
      <c r="J125" s="43">
        <v>106</v>
      </c>
      <c r="K125" s="44">
        <v>376</v>
      </c>
      <c r="L125" s="43"/>
    </row>
    <row r="126" spans="1:12" ht="15.75" customHeight="1">
      <c r="A126" s="23"/>
      <c r="B126" s="15"/>
      <c r="C126" s="11"/>
      <c r="D126" s="7" t="s">
        <v>23</v>
      </c>
      <c r="E126" s="42" t="s">
        <v>51</v>
      </c>
      <c r="F126" s="43">
        <v>40</v>
      </c>
      <c r="G126" s="43">
        <v>3.24</v>
      </c>
      <c r="H126" s="43">
        <v>0.4</v>
      </c>
      <c r="I126" s="43">
        <v>19.52</v>
      </c>
      <c r="J126" s="43">
        <v>118.49</v>
      </c>
      <c r="K126" s="44" t="s">
        <v>39</v>
      </c>
      <c r="L126" s="43"/>
    </row>
    <row r="127" spans="1:12" ht="14.4">
      <c r="A127" s="23"/>
      <c r="B127" s="15"/>
      <c r="C127" s="11"/>
      <c r="D127" s="6" t="s">
        <v>26</v>
      </c>
      <c r="E127" s="42" t="s">
        <v>68</v>
      </c>
      <c r="F127" s="43">
        <v>60</v>
      </c>
      <c r="G127" s="43">
        <v>0.92</v>
      </c>
      <c r="H127" s="43">
        <v>2.72</v>
      </c>
      <c r="I127" s="43">
        <v>8.7100000000000009</v>
      </c>
      <c r="J127" s="43">
        <v>38.450000000000003</v>
      </c>
      <c r="K127" s="44">
        <v>63</v>
      </c>
      <c r="L127" s="43"/>
    </row>
    <row r="128" spans="1:12" ht="14.4">
      <c r="A128" s="23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24"/>
      <c r="B129" s="17"/>
      <c r="C129" s="8"/>
      <c r="D129" s="18" t="s">
        <v>33</v>
      </c>
      <c r="E129" s="9"/>
      <c r="F129" s="19">
        <f>SUM(F124:F128)</f>
        <v>500</v>
      </c>
      <c r="G129" s="19">
        <f>SUM(G124:G128)</f>
        <v>19.220000000000002</v>
      </c>
      <c r="H129" s="19">
        <f>SUM(H124:H128)</f>
        <v>15.770000000000001</v>
      </c>
      <c r="I129" s="19">
        <v>67</v>
      </c>
      <c r="J129" s="19">
        <f>SUM(J124:J128)</f>
        <v>486.34</v>
      </c>
      <c r="K129" s="25"/>
      <c r="L129" s="19">
        <f>SUM(L124:L128)</f>
        <v>0</v>
      </c>
    </row>
    <row r="130" spans="1:12" ht="14.4">
      <c r="A130" s="26">
        <f>A124</f>
        <v>2</v>
      </c>
      <c r="B130" s="13">
        <f>B124</f>
        <v>3</v>
      </c>
      <c r="C130" s="10" t="s">
        <v>25</v>
      </c>
      <c r="D130" s="7" t="s">
        <v>26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23"/>
      <c r="B131" s="15"/>
      <c r="C131" s="11"/>
      <c r="D131" s="7" t="s">
        <v>27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23"/>
      <c r="B132" s="15"/>
      <c r="C132" s="11"/>
      <c r="D132" s="7" t="s">
        <v>28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23"/>
      <c r="B133" s="15"/>
      <c r="C133" s="11"/>
      <c r="D133" s="7" t="s">
        <v>29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23"/>
      <c r="B134" s="15"/>
      <c r="C134" s="11"/>
      <c r="D134" s="7" t="s">
        <v>30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23"/>
      <c r="B135" s="15"/>
      <c r="C135" s="11"/>
      <c r="D135" s="7" t="s">
        <v>31</v>
      </c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23"/>
      <c r="B136" s="15"/>
      <c r="C136" s="11"/>
      <c r="D136" s="7" t="s">
        <v>32</v>
      </c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23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4.4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4.4">
      <c r="A139" s="24"/>
      <c r="B139" s="17"/>
      <c r="C139" s="8"/>
      <c r="D139" s="18" t="s">
        <v>33</v>
      </c>
      <c r="E139" s="9"/>
      <c r="F139" s="19">
        <f>SUM(F130:F138)</f>
        <v>0</v>
      </c>
      <c r="G139" s="19">
        <f t="shared" ref="G139:J139" si="29">SUM(G130:G138)</f>
        <v>0</v>
      </c>
      <c r="H139" s="19">
        <f t="shared" si="29"/>
        <v>0</v>
      </c>
      <c r="I139" s="19">
        <f t="shared" si="29"/>
        <v>0</v>
      </c>
      <c r="J139" s="19">
        <f t="shared" si="29"/>
        <v>0</v>
      </c>
      <c r="K139" s="25"/>
      <c r="L139" s="19">
        <f t="shared" ref="L139" si="30">SUM(L130:L138)</f>
        <v>0</v>
      </c>
    </row>
    <row r="140" spans="1:12" ht="15" customHeight="1" thickBot="1">
      <c r="A140" s="29">
        <f>A124</f>
        <v>2</v>
      </c>
      <c r="B140" s="30">
        <v>8</v>
      </c>
      <c r="C140" s="58" t="s">
        <v>4</v>
      </c>
      <c r="D140" s="59"/>
      <c r="E140" s="31"/>
      <c r="F140" s="32">
        <f>F129+F139</f>
        <v>500</v>
      </c>
      <c r="G140" s="32">
        <f t="shared" ref="G140:L140" si="31">G129+G139</f>
        <v>19.220000000000002</v>
      </c>
      <c r="H140" s="32">
        <f t="shared" si="31"/>
        <v>15.770000000000001</v>
      </c>
      <c r="I140" s="32">
        <f t="shared" si="31"/>
        <v>67</v>
      </c>
      <c r="J140" s="32">
        <f t="shared" si="31"/>
        <v>486.34</v>
      </c>
      <c r="K140" s="32"/>
      <c r="L140" s="32">
        <f t="shared" si="31"/>
        <v>0</v>
      </c>
    </row>
    <row r="141" spans="1:12" ht="14.4">
      <c r="A141" s="14">
        <v>2</v>
      </c>
      <c r="B141" s="15">
        <v>4</v>
      </c>
      <c r="C141" s="22" t="s">
        <v>20</v>
      </c>
      <c r="D141" s="5" t="s">
        <v>21</v>
      </c>
      <c r="E141" s="39" t="s">
        <v>46</v>
      </c>
      <c r="F141" s="40">
        <v>205</v>
      </c>
      <c r="G141" s="40">
        <v>7.82</v>
      </c>
      <c r="H141" s="40">
        <v>9.0299999999999994</v>
      </c>
      <c r="I141" s="40">
        <v>31.78</v>
      </c>
      <c r="J141" s="40">
        <v>253.45</v>
      </c>
      <c r="K141" s="41">
        <v>175</v>
      </c>
      <c r="L141" s="40"/>
    </row>
    <row r="142" spans="1:12" ht="14.4">
      <c r="A142" s="14"/>
      <c r="B142" s="15"/>
      <c r="C142" s="11"/>
      <c r="D142" s="7" t="s">
        <v>22</v>
      </c>
      <c r="E142" s="42" t="s">
        <v>47</v>
      </c>
      <c r="F142" s="43">
        <v>200</v>
      </c>
      <c r="G142" s="43">
        <v>4.75</v>
      </c>
      <c r="H142" s="43">
        <v>2.59</v>
      </c>
      <c r="I142" s="43">
        <v>18.559999999999999</v>
      </c>
      <c r="J142" s="43">
        <v>118.62</v>
      </c>
      <c r="K142" s="44">
        <v>383</v>
      </c>
      <c r="L142" s="43"/>
    </row>
    <row r="143" spans="1:12" ht="14.4">
      <c r="A143" s="14"/>
      <c r="B143" s="15"/>
      <c r="C143" s="11"/>
      <c r="D143" s="7" t="s">
        <v>23</v>
      </c>
      <c r="E143" s="42" t="s">
        <v>51</v>
      </c>
      <c r="F143" s="43">
        <v>30</v>
      </c>
      <c r="G143" s="43">
        <v>2.4300000000000002</v>
      </c>
      <c r="H143" s="43">
        <v>0.3</v>
      </c>
      <c r="I143" s="43">
        <v>14.64</v>
      </c>
      <c r="J143" s="43">
        <v>81.02</v>
      </c>
      <c r="K143" s="44" t="s">
        <v>39</v>
      </c>
      <c r="L143" s="43"/>
    </row>
    <row r="144" spans="1:12" ht="14.4">
      <c r="A144" s="14"/>
      <c r="B144" s="15"/>
      <c r="C144" s="11"/>
      <c r="D144" s="7" t="s">
        <v>40</v>
      </c>
      <c r="E144" s="42" t="s">
        <v>69</v>
      </c>
      <c r="F144" s="43">
        <v>100</v>
      </c>
      <c r="G144" s="43">
        <v>0.4</v>
      </c>
      <c r="H144" s="43">
        <v>4.88</v>
      </c>
      <c r="I144" s="43">
        <v>9.8000000000000007</v>
      </c>
      <c r="J144" s="43">
        <v>47</v>
      </c>
      <c r="K144" s="44">
        <v>338</v>
      </c>
      <c r="L144" s="43"/>
    </row>
    <row r="145" spans="1:12" ht="14.4">
      <c r="A145" s="14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78.680000000000007</v>
      </c>
    </row>
    <row r="146" spans="1:12" ht="14.4">
      <c r="A146" s="16"/>
      <c r="B146" s="17"/>
      <c r="C146" s="8"/>
      <c r="D146" s="18" t="s">
        <v>33</v>
      </c>
      <c r="E146" s="9"/>
      <c r="F146" s="19">
        <f>SUM(F141:F145)</f>
        <v>535</v>
      </c>
      <c r="G146" s="19">
        <f>SUM(G141:G145)</f>
        <v>15.4</v>
      </c>
      <c r="H146" s="19">
        <f>SUM(H141:H145)</f>
        <v>16.8</v>
      </c>
      <c r="I146" s="19">
        <f>SUM(I141:I145)</f>
        <v>74.78</v>
      </c>
      <c r="J146" s="19">
        <f>SUM(J141:J145)</f>
        <v>500.09</v>
      </c>
      <c r="K146" s="25"/>
      <c r="L146" s="19">
        <f>SUM(L141:L145)</f>
        <v>78.680000000000007</v>
      </c>
    </row>
    <row r="147" spans="1:12" ht="14.4">
      <c r="A147" s="13">
        <f>A141</f>
        <v>2</v>
      </c>
      <c r="B147" s="13">
        <f>B141</f>
        <v>4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14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14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14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14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14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14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14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14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16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32">SUM(G147:G155)</f>
        <v>0</v>
      </c>
      <c r="H156" s="19">
        <f t="shared" si="32"/>
        <v>0</v>
      </c>
      <c r="I156" s="19">
        <f t="shared" si="32"/>
        <v>0</v>
      </c>
      <c r="J156" s="19">
        <f t="shared" si="32"/>
        <v>0</v>
      </c>
      <c r="K156" s="25"/>
      <c r="L156" s="19">
        <f t="shared" ref="L156" si="33">SUM(L147:L155)</f>
        <v>0</v>
      </c>
    </row>
    <row r="157" spans="1:12" ht="15.75" customHeight="1" thickBot="1">
      <c r="A157" s="33">
        <f>A141</f>
        <v>2</v>
      </c>
      <c r="B157" s="33">
        <v>9</v>
      </c>
      <c r="C157" s="58" t="s">
        <v>4</v>
      </c>
      <c r="D157" s="59"/>
      <c r="E157" s="31"/>
      <c r="F157" s="32">
        <f>F146+F156</f>
        <v>535</v>
      </c>
      <c r="G157" s="32">
        <f t="shared" ref="G157:L157" si="34">G146+G156</f>
        <v>15.4</v>
      </c>
      <c r="H157" s="32">
        <f t="shared" si="34"/>
        <v>16.8</v>
      </c>
      <c r="I157" s="32">
        <f t="shared" si="34"/>
        <v>74.78</v>
      </c>
      <c r="J157" s="32">
        <f t="shared" si="34"/>
        <v>500.09</v>
      </c>
      <c r="K157" s="32"/>
      <c r="L157" s="32">
        <f t="shared" si="34"/>
        <v>78.680000000000007</v>
      </c>
    </row>
    <row r="158" spans="1:12" ht="14.4">
      <c r="A158" s="20">
        <v>2</v>
      </c>
      <c r="B158" s="21">
        <v>5</v>
      </c>
      <c r="C158" s="22" t="s">
        <v>20</v>
      </c>
      <c r="D158" s="5" t="s">
        <v>21</v>
      </c>
      <c r="E158" s="39" t="s">
        <v>70</v>
      </c>
      <c r="F158" s="40">
        <v>250</v>
      </c>
      <c r="G158" s="40">
        <v>11.84</v>
      </c>
      <c r="H158" s="40">
        <v>14.13</v>
      </c>
      <c r="I158" s="40">
        <v>41.29</v>
      </c>
      <c r="J158" s="40">
        <v>236.36</v>
      </c>
      <c r="K158" s="41">
        <v>268</v>
      </c>
      <c r="L158" s="40"/>
    </row>
    <row r="159" spans="1:12" ht="14.4">
      <c r="A159" s="23"/>
      <c r="B159" s="15"/>
      <c r="C159" s="11"/>
      <c r="D159" s="7" t="s">
        <v>22</v>
      </c>
      <c r="E159" s="42" t="s">
        <v>53</v>
      </c>
      <c r="F159" s="43">
        <v>200</v>
      </c>
      <c r="G159" s="43">
        <v>3.26</v>
      </c>
      <c r="H159" s="43">
        <v>1.25</v>
      </c>
      <c r="I159" s="43">
        <v>8.23</v>
      </c>
      <c r="J159" s="43">
        <v>106</v>
      </c>
      <c r="K159" s="44">
        <v>376</v>
      </c>
      <c r="L159" s="43"/>
    </row>
    <row r="160" spans="1:12" ht="14.4">
      <c r="A160" s="23"/>
      <c r="B160" s="15"/>
      <c r="C160" s="11"/>
      <c r="D160" s="7" t="s">
        <v>23</v>
      </c>
      <c r="E160" s="42" t="s">
        <v>51</v>
      </c>
      <c r="F160" s="43">
        <v>30</v>
      </c>
      <c r="G160" s="43">
        <v>2.4300000000000002</v>
      </c>
      <c r="H160" s="43">
        <v>0.3</v>
      </c>
      <c r="I160" s="43">
        <v>14.64</v>
      </c>
      <c r="J160" s="43">
        <v>81.02</v>
      </c>
      <c r="K160" s="44" t="s">
        <v>39</v>
      </c>
      <c r="L160" s="43"/>
    </row>
    <row r="161" spans="1:12" ht="14.4">
      <c r="A161" s="23"/>
      <c r="B161" s="15"/>
      <c r="C161" s="11"/>
      <c r="D161" s="6" t="s">
        <v>26</v>
      </c>
      <c r="E161" s="42" t="s">
        <v>71</v>
      </c>
      <c r="F161" s="43">
        <v>60</v>
      </c>
      <c r="G161" s="43">
        <v>1.05</v>
      </c>
      <c r="H161" s="43">
        <v>3.66</v>
      </c>
      <c r="I161" s="43">
        <v>3.87</v>
      </c>
      <c r="J161" s="43">
        <v>46.62</v>
      </c>
      <c r="K161" s="44">
        <v>57</v>
      </c>
      <c r="L161" s="43"/>
    </row>
    <row r="162" spans="1:12" ht="14.4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.75" customHeight="1">
      <c r="A163" s="24"/>
      <c r="B163" s="17"/>
      <c r="C163" s="8"/>
      <c r="D163" s="18" t="s">
        <v>33</v>
      </c>
      <c r="E163" s="9"/>
      <c r="F163" s="19">
        <f>SUM(F158:F162)</f>
        <v>540</v>
      </c>
      <c r="G163" s="19">
        <f>SUM(G158:G162)</f>
        <v>18.580000000000002</v>
      </c>
      <c r="H163" s="19">
        <f>SUM(H158:H162)</f>
        <v>19.340000000000003</v>
      </c>
      <c r="I163" s="19">
        <f>SUM(I158:I162)</f>
        <v>68.03</v>
      </c>
      <c r="J163" s="19">
        <f>SUM(J158:J162)</f>
        <v>470</v>
      </c>
      <c r="K163" s="25"/>
      <c r="L163" s="19">
        <f>SUM(L158:L162)</f>
        <v>0</v>
      </c>
    </row>
    <row r="164" spans="1:12" ht="14.4">
      <c r="A164" s="26">
        <f>A158</f>
        <v>2</v>
      </c>
      <c r="B164" s="13">
        <f>B158</f>
        <v>5</v>
      </c>
      <c r="C164" s="10" t="s">
        <v>25</v>
      </c>
      <c r="D164" s="7" t="s">
        <v>26</v>
      </c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3"/>
      <c r="B165" s="15"/>
      <c r="C165" s="11"/>
      <c r="D165" s="7" t="s">
        <v>27</v>
      </c>
      <c r="E165" s="42"/>
      <c r="F165" s="43"/>
      <c r="G165" s="43"/>
      <c r="H165" s="43"/>
      <c r="I165" s="43"/>
      <c r="J165" s="43"/>
      <c r="K165" s="44"/>
      <c r="L165" s="43"/>
    </row>
    <row r="166" spans="1:12" ht="14.4">
      <c r="A166" s="23"/>
      <c r="B166" s="15"/>
      <c r="C166" s="11"/>
      <c r="D166" s="7" t="s">
        <v>28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29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30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31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32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4"/>
      <c r="B173" s="17"/>
      <c r="C173" s="8"/>
      <c r="D173" s="18" t="s">
        <v>33</v>
      </c>
      <c r="E173" s="9"/>
      <c r="F173" s="19">
        <f>SUM(F164:F172)</f>
        <v>0</v>
      </c>
      <c r="G173" s="19">
        <f t="shared" ref="G173:J173" si="35">SUM(G164:G172)</f>
        <v>0</v>
      </c>
      <c r="H173" s="19">
        <f t="shared" si="35"/>
        <v>0</v>
      </c>
      <c r="I173" s="19">
        <f t="shared" si="35"/>
        <v>0</v>
      </c>
      <c r="J173" s="19">
        <f t="shared" si="35"/>
        <v>0</v>
      </c>
      <c r="K173" s="25"/>
      <c r="L173" s="19">
        <f t="shared" ref="L173" si="36">SUM(L164:L172)</f>
        <v>0</v>
      </c>
    </row>
    <row r="174" spans="1:12" ht="15.75" customHeight="1" thickBot="1">
      <c r="A174" s="29">
        <f>A158</f>
        <v>2</v>
      </c>
      <c r="B174" s="30">
        <v>10</v>
      </c>
      <c r="C174" s="58" t="s">
        <v>4</v>
      </c>
      <c r="D174" s="59"/>
      <c r="E174" s="31"/>
      <c r="F174" s="32">
        <v>540</v>
      </c>
      <c r="G174" s="32">
        <f t="shared" ref="G174:L174" si="37">G163+G173</f>
        <v>18.580000000000002</v>
      </c>
      <c r="H174" s="32">
        <f t="shared" si="37"/>
        <v>19.340000000000003</v>
      </c>
      <c r="I174" s="32">
        <f t="shared" si="37"/>
        <v>68.03</v>
      </c>
      <c r="J174" s="32">
        <f t="shared" si="37"/>
        <v>470</v>
      </c>
      <c r="K174" s="32"/>
      <c r="L174" s="32">
        <f t="shared" si="37"/>
        <v>0</v>
      </c>
    </row>
    <row r="175" spans="1:12" ht="13.8" thickBot="1">
      <c r="A175" s="27"/>
      <c r="B175" s="28"/>
      <c r="C175" s="60" t="s">
        <v>5</v>
      </c>
      <c r="D175" s="60"/>
      <c r="E175" s="60"/>
      <c r="F175" s="34">
        <f>(F22+F39+F55+F72+F89+F106+F123+F140+F157+F174)/(IF(F22=0,0,1)+IF(F39=0,0,1)+IF(F55=0,0,1)+IF(F72=0,0,1)+IF(F89=0,0,1)+IF(F106=0,0,1)+IF(F123=0,0,1)+IF(F140=0,0,1)+IF(F157=0,0,1)+IF(F174=0,0,1))</f>
        <v>524.9</v>
      </c>
      <c r="G175" s="34">
        <f>(G22+G39+G55+G72+G89+G106+G123+G140+G157+G174)/(IF(G22=0,0,1)+IF(G39=0,0,1)+IF(G55=0,0,1)+IF(G72=0,0,1)+IF(G89=0,0,1)+IF(G106=0,0,1)+IF(G123=0,0,1)+IF(G140=0,0,1)+IF(G157=0,0,1)+IF(G174=0,0,1))</f>
        <v>18.464000000000002</v>
      </c>
      <c r="H175" s="34">
        <f>(H22+H39+H55+H72+H89+H106+H123+H140+H157+H174)/(IF(H22=0,0,1)+IF(H39=0,0,1)+IF(H55=0,0,1)+IF(H72=0,0,1)+IF(H89=0,0,1)+IF(H106=0,0,1)+IF(H123=0,0,1)+IF(H140=0,0,1)+IF(H157=0,0,1)+IF(H174=0,0,1))</f>
        <v>18.223000000000003</v>
      </c>
      <c r="I175" s="34">
        <f>(I22+I39+I55+I72+I89+I106+I123+I140+I157+I174)/(IF(I22=0,0,1)+IF(I39=0,0,1)+IF(I55=0,0,1)+IF(I72=0,0,1)+IF(I89=0,0,1)+IF(I106=0,0,1)+IF(I123=0,0,1)+IF(I140=0,0,1)+IF(I157=0,0,1)+IF(I174=0,0,1))</f>
        <v>74.757999999999996</v>
      </c>
      <c r="J175" s="34">
        <f>(J22+J39+J55+J72+J89+J106+J123+J140+J157+J174)/(IF(J22=0,0,1)+IF(J39=0,0,1)+IF(J55=0,0,1)+IF(J72=0,0,1)+IF(J89=0,0,1)+IF(J106=0,0,1)+IF(J123=0,0,1)+IF(J140=0,0,1)+IF(J157=0,0,1)+IF(J174=0,0,1))</f>
        <v>552.51300000000003</v>
      </c>
      <c r="K175" s="34"/>
      <c r="L175" s="34">
        <f>(L22+L39+L55+L72+L89+L106+L123+L140+L157+L174)/(IF(L22=0,0,1)+IF(L39=0,0,1)+IF(L55=0,0,1)+IF(L72=0,0,1)+IF(L89=0,0,1)+IF(L106=0,0,1)+IF(L123=0,0,1)+IF(L140=0,0,1)+IF(L157=0,0,1)+IF(L174=0,0,1))</f>
        <v>78.679999999999993</v>
      </c>
    </row>
  </sheetData>
  <mergeCells count="14">
    <mergeCell ref="C72:D72"/>
    <mergeCell ref="C89:D89"/>
    <mergeCell ref="C22:D22"/>
    <mergeCell ref="C175:E175"/>
    <mergeCell ref="C174:D174"/>
    <mergeCell ref="C106:D106"/>
    <mergeCell ref="C123:D123"/>
    <mergeCell ref="C140:D140"/>
    <mergeCell ref="C157:D157"/>
    <mergeCell ref="C1:E1"/>
    <mergeCell ref="H1:K1"/>
    <mergeCell ref="H2:K2"/>
    <mergeCell ref="C39:D39"/>
    <mergeCell ref="C55:D55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2" manualBreakCount="2">
    <brk id="72" max="16383" man="1"/>
    <brk id="1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2025-11-07T05:42:37Z</cp:lastPrinted>
  <dcterms:created xsi:type="dcterms:W3CDTF">2022-05-16T14:23:56Z</dcterms:created>
  <dcterms:modified xsi:type="dcterms:W3CDTF">2026-01-13T06:43:10Z</dcterms:modified>
</cp:coreProperties>
</file>